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НМЦК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50" i="1"/>
  <c r="D51" s="1"/>
  <c r="C50"/>
  <c r="C51" s="1"/>
  <c r="B50"/>
  <c r="B51" s="1"/>
  <c r="E49"/>
  <c r="E50" s="1"/>
  <c r="D45"/>
  <c r="C45"/>
  <c r="B45"/>
  <c r="E44"/>
  <c r="E45" s="1"/>
  <c r="F45" s="1"/>
  <c r="D40"/>
  <c r="C40"/>
  <c r="B40"/>
  <c r="E39"/>
  <c r="E40" s="1"/>
  <c r="F40" s="1"/>
  <c r="D35"/>
  <c r="C35"/>
  <c r="B35"/>
  <c r="E34"/>
  <c r="E35" s="1"/>
  <c r="D30"/>
  <c r="C30"/>
  <c r="B30"/>
  <c r="E29"/>
  <c r="E30" s="1"/>
  <c r="F30" s="1"/>
  <c r="D25"/>
  <c r="C25"/>
  <c r="B25"/>
  <c r="E24"/>
  <c r="E25" s="1"/>
  <c r="F25" s="1"/>
  <c r="D20"/>
  <c r="C20"/>
  <c r="B20"/>
  <c r="E19"/>
  <c r="E20" s="1"/>
  <c r="D15"/>
  <c r="C15"/>
  <c r="B15"/>
  <c r="E14"/>
  <c r="E15" s="1"/>
  <c r="F15" s="1"/>
  <c r="D10"/>
  <c r="C10"/>
  <c r="B10"/>
  <c r="E9"/>
  <c r="E10" s="1"/>
  <c r="F10" s="1"/>
  <c r="E51" l="1"/>
  <c r="F9"/>
  <c r="F19"/>
  <c r="F20" s="1"/>
  <c r="F29"/>
  <c r="F39"/>
  <c r="F49"/>
  <c r="F50" s="1"/>
  <c r="F14"/>
  <c r="F24"/>
  <c r="F34"/>
  <c r="F35" s="1"/>
  <c r="F44"/>
  <c r="F51" l="1"/>
</calcChain>
</file>

<file path=xl/sharedStrings.xml><?xml version="1.0" encoding="utf-8"?>
<sst xmlns="http://schemas.openxmlformats.org/spreadsheetml/2006/main" count="131" uniqueCount="55">
  <si>
    <t>Категории</t>
  </si>
  <si>
    <t>Цены/поставщики</t>
  </si>
  <si>
    <t>Средняя цена</t>
  </si>
  <si>
    <t>Начальная цена</t>
  </si>
  <si>
    <t>Наименование</t>
  </si>
  <si>
    <t xml:space="preserve">Набор реагентов для иммуноферментного выявления HBs- антигена в сыворотке (плазме) крови с чувствительностью 0,01 МЕ/мл (нг/мл)                                                                                            </t>
  </si>
  <si>
    <t>Х</t>
  </si>
  <si>
    <t>Характеристика</t>
  </si>
  <si>
    <t>Метод: твердофазный двухстадийный sandwich-вариант иммуноферментного анализа Формат планшета: 96-луночный,Количество определений: 96, включая контроли (1 стрипированный планшет)Образец для анализа: 100 мкл сывороткиЧувствительность не хуже 0,01 МЕ/мл по ОСО ГИСК им.Л.А. ТарасевичаСпецифичность 100% (СОП-06-20)</t>
  </si>
  <si>
    <t>Количество, наб</t>
  </si>
  <si>
    <t>Цена за единицу</t>
  </si>
  <si>
    <t>Итого</t>
  </si>
  <si>
    <t xml:space="preserve">Набор реагентов для иммуноферментного подтверждения присутствия HBs- антигена в сыворотке (плазме) крови с чувствительностью 0,01 МЕ/мл (нг/мл)                                                                                     </t>
  </si>
  <si>
    <t>Метод: параллельное тестирование образца в двух лунках планшета с проведением в одной из них прямого, а в другой - конкурентного иммуноферментного анализа (sandwich-вариант)Формат планшета: 96-луночный,Количество определений: 48, включая контроли (1 стрипированный планшет)</t>
  </si>
  <si>
    <t>Набор реагентов для иммуноферментного выявления иммуноглобулинов класса М к core-антигену вируса гепатита В</t>
  </si>
  <si>
    <t xml:space="preserve">Метод: «сapture»-вариант твердофазного иммуноферментного анализа, двухстадийный Формат планшета: 96-луночный, 12 стрипов по 8 лунок Образец для анализа: сыворотка крови 10 мкл </t>
  </si>
  <si>
    <t xml:space="preserve">Набор реагентов для иммуноферментного выявления суммарных антител к  HBcor-антигену вируса гепатита В                                                                                      </t>
  </si>
  <si>
    <t>Метод: конкурентный  твердофазный иммуноферментный анализ, одностадийный Формат планшета: 96-луночный, 12 стрипов по 8 лунок Образец для анализа: сыворотка крови 50 мкл Чувствительность и специфичность 100% по стандартной панели предприятия</t>
  </si>
  <si>
    <t xml:space="preserve">Набор реагентов для иммуноферментного  выявления Е-антигена вируса гепатита В                                                                                   </t>
  </si>
  <si>
    <t>Метод: «сэндвич»-вариант иммуноферментного анализа, двухстадийный Формат планшета: 96-луночный, 12 стрипов по 8 лунок Образец для анализа: сыворотка крови 100 мкл, цельная Чувствительность и специфичность 100% по стандартной панели предприятия</t>
  </si>
  <si>
    <t xml:space="preserve">Набор реагентов для иммуноферментного выявления иммуноглобулинов класса G к Е-антигену вируса гепатита В                                                                                         </t>
  </si>
  <si>
    <t>Метод: непрямой иммуноферментный анализ, двухстадийный Формат планшета: 96-луночный, 12 стрипов по 8 лунок Образец для анализа: сыворотка крови 10 мкл Чувствительность и специфичность 100% по стандартной панели предприятия</t>
  </si>
  <si>
    <t xml:space="preserve">Набор реагентов для иммуноферментного выявления  иммуноглобулинов класса  М  к вирусу гепатита С </t>
  </si>
  <si>
    <t>Метод: твердофазный непрямой иммуноферментный анализ, двухстадийный Формат планшета: 96-луночный (стрипированный)Количество определений: 96, включая контроли Образец для анализа: 20 мкл сыворотки или плазмы крови</t>
  </si>
  <si>
    <t xml:space="preserve">Набор реагентов для иммуноферментного выявления  иммуноглобулинов классов G и М  к вирусу гепатита С </t>
  </si>
  <si>
    <t>Метод: твердофазный иммуноферментный анализ, двухстадийный Формат планшета: 96-луночный(стрипированный) Количество определений: 96, включая контроли Образец для анализа: 40 мкл сыворотки или плазмы крови</t>
  </si>
  <si>
    <t xml:space="preserve">Набор реагентов для иммуноферментного выявления антител к индивидуальным белкам вирусу гепатита С  (core, NS3, NS4,  NS5)            </t>
  </si>
  <si>
    <t xml:space="preserve">Метод: твердофазный непрямой иммуноферментный анализ, двухстадийный Формат планшета: 96-луночный
Количество определений: 24, включая контроли (6 независимых постановок, от 1 до 21 анализируемых образца)
Образец для анализа: 40 мкл сыворотки или плазмы крови </t>
  </si>
  <si>
    <t>ИТОГО</t>
  </si>
  <si>
    <t>Максимальная цена контракта: 31 431,00 (Тридцать одна тысяча четыреста тридцать один рубль)</t>
  </si>
  <si>
    <t>Номер п/п</t>
  </si>
  <si>
    <t>Наименование  поставщика</t>
  </si>
  <si>
    <t>Адрес</t>
  </si>
  <si>
    <t>Телефон</t>
  </si>
  <si>
    <t>ЗАО "УПП"Торговый отдел"</t>
  </si>
  <si>
    <t>620146 г.Екатеринбург, ул.Ясная 40</t>
  </si>
  <si>
    <t>8(343) 231-80-01</t>
  </si>
  <si>
    <t>ЗАО"Вектор-Бест-Урал"</t>
  </si>
  <si>
    <t>620135, Свердловская обл.,г.Екатеринбург,ул.Старых Большевиков 75</t>
  </si>
  <si>
    <t>8(343)372-90-50</t>
  </si>
  <si>
    <t>ЗАО"Вектор-Бест"</t>
  </si>
  <si>
    <t>630559,Новосибирская обл.,п.Кольцово, АБК</t>
  </si>
  <si>
    <t>8 (383)-332-67-49</t>
  </si>
  <si>
    <t>Главный врач                      _________________ В.А. Каданцев</t>
  </si>
  <si>
    <t>Начальник ОМТС    _________________Л.П.Чулошникова</t>
  </si>
  <si>
    <t>Дата составления сводной таблицы 01 апреля 2011 года</t>
  </si>
  <si>
    <t>Исп.экономист  ОМТС С.С.Пильникова</t>
  </si>
  <si>
    <t xml:space="preserve">Обоснование  расчета начальной (максимальной) цены контракта на поставку  тест-систем  для диагностики вирусных гепатитов В и С для иммунологической лаборатории из средств бюджета по городской целевой программе (раздел 0909)«Реализация приоритетного национального проекта в сфере здравоохранения»на второй квартал 2011 года для нужд  МУ «Центральная городская больница г. Югорска»                                                     
</t>
  </si>
  <si>
    <r>
      <t xml:space="preserve">Способ размещения заказа                      </t>
    </r>
    <r>
      <rPr>
        <i/>
        <sz val="11"/>
        <color indexed="8"/>
        <rFont val="Calibri"/>
        <family val="2"/>
        <charset val="204"/>
      </rPr>
      <t>Запрос котировок</t>
    </r>
  </si>
  <si>
    <t>В цену товара включены расходы: на упаковку, погрузку, доставку, разгрузку, страхование, уплату таможенных пошлин, налогов, сборов и других обязательных платежей, включая НДС.  В случае поставки товара зарубежного производства, товар должен быть растаможенным.</t>
  </si>
  <si>
    <t>коммерческое предложение  дистрибьютора от 31.03.2011</t>
  </si>
  <si>
    <t>коммерческое предложение  производителя от 28.03.2011</t>
  </si>
  <si>
    <t>Обоснование расчета начальной (максимальной) цены произведен на основании коммерческих предложений предоставленных дитсрибьюторами и производителем  товара.</t>
  </si>
  <si>
    <t>Срок действия цен до 30.07. 2011 года</t>
  </si>
  <si>
    <t>Информация обоснования  расчета цены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</si>
</sst>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8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164" fontId="0" fillId="0" borderId="8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justify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5" fillId="0" borderId="0" xfId="0" applyFont="1"/>
    <xf numFmtId="0" fontId="0" fillId="0" borderId="18" xfId="0" applyBorder="1" applyAlignment="1">
      <alignment horizontal="center" wrapText="1"/>
    </xf>
    <xf numFmtId="0" fontId="0" fillId="0" borderId="18" xfId="0" applyBorder="1"/>
    <xf numFmtId="0" fontId="0" fillId="0" borderId="2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4" fontId="4" fillId="0" borderId="26" xfId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4" fontId="4" fillId="0" borderId="22" xfId="1" applyFont="1" applyBorder="1" applyAlignment="1">
      <alignment horizontal="center" vertical="center" wrapText="1"/>
    </xf>
    <xf numFmtId="44" fontId="4" fillId="0" borderId="23" xfId="1" applyFont="1" applyBorder="1" applyAlignment="1">
      <alignment horizontal="center" vertical="center" wrapText="1"/>
    </xf>
    <xf numFmtId="44" fontId="4" fillId="0" borderId="24" xfId="1" applyFont="1" applyBorder="1" applyAlignment="1">
      <alignment horizontal="center" vertical="center" wrapText="1"/>
    </xf>
    <xf numFmtId="44" fontId="4" fillId="0" borderId="25" xfId="1" applyFont="1" applyBorder="1" applyAlignment="1">
      <alignment horizontal="center" vertical="center" wrapText="1"/>
    </xf>
    <xf numFmtId="0" fontId="0" fillId="0" borderId="0" xfId="0" applyNumberFormat="1" applyAlignment="1">
      <alignment horizontal="left" vertical="top" wrapText="1"/>
    </xf>
    <xf numFmtId="44" fontId="4" fillId="0" borderId="18" xfId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5"/>
  <sheetViews>
    <sheetView tabSelected="1" topLeftCell="A50" workbookViewId="0">
      <selection activeCell="I60" sqref="I60"/>
    </sheetView>
  </sheetViews>
  <sheetFormatPr defaultRowHeight="15"/>
  <cols>
    <col min="1" max="6" width="20.7109375" customWidth="1"/>
  </cols>
  <sheetData>
    <row r="1" spans="1:6" ht="64.5" customHeight="1">
      <c r="A1" s="57" t="s">
        <v>47</v>
      </c>
      <c r="B1" s="57"/>
      <c r="C1" s="57"/>
      <c r="D1" s="57"/>
      <c r="E1" s="57"/>
      <c r="F1" s="57"/>
    </row>
    <row r="2" spans="1:6">
      <c r="A2" s="58"/>
      <c r="B2" s="58"/>
      <c r="C2" s="58"/>
      <c r="D2" s="58"/>
      <c r="E2" s="58"/>
      <c r="F2" s="58"/>
    </row>
    <row r="3" spans="1:6" ht="15.75" thickBot="1">
      <c r="D3" t="s">
        <v>48</v>
      </c>
    </row>
    <row r="4" spans="1:6" ht="15.75" thickBot="1">
      <c r="A4" s="30" t="s">
        <v>0</v>
      </c>
      <c r="B4" s="44" t="s">
        <v>1</v>
      </c>
      <c r="C4" s="59"/>
      <c r="D4" s="59"/>
      <c r="E4" s="30" t="s">
        <v>2</v>
      </c>
      <c r="F4" s="30" t="s">
        <v>3</v>
      </c>
    </row>
    <row r="5" spans="1:6" ht="15.75" thickBot="1">
      <c r="A5" s="31"/>
      <c r="B5" s="1">
        <v>1</v>
      </c>
      <c r="C5" s="2">
        <v>2</v>
      </c>
      <c r="D5" s="3">
        <v>3</v>
      </c>
      <c r="E5" s="31"/>
      <c r="F5" s="31"/>
    </row>
    <row r="6" spans="1:6" ht="51" customHeight="1">
      <c r="A6" s="4" t="s">
        <v>4</v>
      </c>
      <c r="B6" s="39" t="s">
        <v>5</v>
      </c>
      <c r="C6" s="40"/>
      <c r="D6" s="40"/>
      <c r="E6" s="5" t="s">
        <v>6</v>
      </c>
      <c r="F6" s="6" t="s">
        <v>6</v>
      </c>
    </row>
    <row r="7" spans="1:6" ht="99" customHeight="1">
      <c r="A7" s="7" t="s">
        <v>7</v>
      </c>
      <c r="B7" s="41" t="s">
        <v>8</v>
      </c>
      <c r="C7" s="42"/>
      <c r="D7" s="43"/>
      <c r="E7" s="8"/>
      <c r="F7" s="9"/>
    </row>
    <row r="8" spans="1:6" ht="20.25" customHeight="1">
      <c r="A8" s="10" t="s">
        <v>9</v>
      </c>
      <c r="B8" s="41">
        <v>4</v>
      </c>
      <c r="C8" s="42"/>
      <c r="D8" s="42"/>
      <c r="E8" s="11" t="s">
        <v>6</v>
      </c>
      <c r="F8" s="12" t="s">
        <v>6</v>
      </c>
    </row>
    <row r="9" spans="1:6">
      <c r="A9" s="13" t="s">
        <v>10</v>
      </c>
      <c r="B9" s="14">
        <v>2439.36</v>
      </c>
      <c r="C9" s="14">
        <v>2323.1999999999998</v>
      </c>
      <c r="D9" s="14">
        <v>2323.1999999999998</v>
      </c>
      <c r="E9" s="15">
        <f>(B9+C9+D9)/3</f>
        <v>2361.9199999999996</v>
      </c>
      <c r="F9" s="16">
        <f>E9</f>
        <v>2361.9199999999996</v>
      </c>
    </row>
    <row r="10" spans="1:6" ht="15.75" thickBot="1">
      <c r="A10" s="13" t="s">
        <v>11</v>
      </c>
      <c r="B10" s="15">
        <f>B8*B9</f>
        <v>9757.44</v>
      </c>
      <c r="C10" s="15">
        <f>B8*C9</f>
        <v>9292.7999999999993</v>
      </c>
      <c r="D10" s="15">
        <f>D9*B8</f>
        <v>9292.7999999999993</v>
      </c>
      <c r="E10" s="15">
        <f>E9*B8</f>
        <v>9447.6799999999985</v>
      </c>
      <c r="F10" s="16">
        <f>E10</f>
        <v>9447.6799999999985</v>
      </c>
    </row>
    <row r="11" spans="1:6" ht="63.75" customHeight="1">
      <c r="A11" s="4" t="s">
        <v>4</v>
      </c>
      <c r="B11" s="39" t="s">
        <v>12</v>
      </c>
      <c r="C11" s="40"/>
      <c r="D11" s="40"/>
      <c r="E11" s="5" t="s">
        <v>6</v>
      </c>
      <c r="F11" s="6" t="s">
        <v>6</v>
      </c>
    </row>
    <row r="12" spans="1:6" ht="88.5" customHeight="1">
      <c r="A12" s="7" t="s">
        <v>7</v>
      </c>
      <c r="B12" s="41" t="s">
        <v>13</v>
      </c>
      <c r="C12" s="42"/>
      <c r="D12" s="43"/>
      <c r="E12" s="8"/>
      <c r="F12" s="9"/>
    </row>
    <row r="13" spans="1:6">
      <c r="A13" s="10" t="s">
        <v>9</v>
      </c>
      <c r="B13" s="41">
        <v>1</v>
      </c>
      <c r="C13" s="42"/>
      <c r="D13" s="42"/>
      <c r="E13" s="11" t="s">
        <v>6</v>
      </c>
      <c r="F13" s="12" t="s">
        <v>6</v>
      </c>
    </row>
    <row r="14" spans="1:6">
      <c r="A14" s="13" t="s">
        <v>10</v>
      </c>
      <c r="B14" s="14">
        <v>2985.68</v>
      </c>
      <c r="C14" s="14">
        <v>2843.5</v>
      </c>
      <c r="D14" s="14">
        <v>2843.5</v>
      </c>
      <c r="E14" s="15">
        <f>(B14+C14+D14)/3</f>
        <v>2890.8933333333334</v>
      </c>
      <c r="F14" s="16">
        <f>E14</f>
        <v>2890.8933333333334</v>
      </c>
    </row>
    <row r="15" spans="1:6" ht="15.75" thickBot="1">
      <c r="A15" s="13" t="s">
        <v>11</v>
      </c>
      <c r="B15" s="15">
        <f>B13*B14</f>
        <v>2985.68</v>
      </c>
      <c r="C15" s="15">
        <f>B13*C14</f>
        <v>2843.5</v>
      </c>
      <c r="D15" s="15">
        <f>D14*B13</f>
        <v>2843.5</v>
      </c>
      <c r="E15" s="15">
        <f>E14*B13</f>
        <v>2890.8933333333334</v>
      </c>
      <c r="F15" s="16">
        <f>E15</f>
        <v>2890.8933333333334</v>
      </c>
    </row>
    <row r="16" spans="1:6" ht="42.75" customHeight="1">
      <c r="A16" s="4" t="s">
        <v>4</v>
      </c>
      <c r="B16" s="39" t="s">
        <v>14</v>
      </c>
      <c r="C16" s="40"/>
      <c r="D16" s="40"/>
      <c r="E16" s="5" t="s">
        <v>6</v>
      </c>
      <c r="F16" s="6" t="s">
        <v>6</v>
      </c>
    </row>
    <row r="17" spans="1:6" ht="54.75" customHeight="1">
      <c r="A17" s="7" t="s">
        <v>7</v>
      </c>
      <c r="B17" s="41" t="s">
        <v>15</v>
      </c>
      <c r="C17" s="42"/>
      <c r="D17" s="43"/>
      <c r="E17" s="8"/>
      <c r="F17" s="9"/>
    </row>
    <row r="18" spans="1:6">
      <c r="A18" s="10" t="s">
        <v>9</v>
      </c>
      <c r="B18" s="41">
        <v>1</v>
      </c>
      <c r="C18" s="42"/>
      <c r="D18" s="42"/>
      <c r="E18" s="11" t="s">
        <v>6</v>
      </c>
      <c r="F18" s="12" t="s">
        <v>6</v>
      </c>
    </row>
    <row r="19" spans="1:6">
      <c r="A19" s="13" t="s">
        <v>10</v>
      </c>
      <c r="B19" s="14">
        <v>1931.16</v>
      </c>
      <c r="C19" s="14">
        <v>1839.2</v>
      </c>
      <c r="D19" s="14">
        <v>1839.2</v>
      </c>
      <c r="E19" s="15">
        <f>(B19+C19+D19)/3</f>
        <v>1869.8533333333335</v>
      </c>
      <c r="F19" s="16">
        <f>E19</f>
        <v>1869.8533333333335</v>
      </c>
    </row>
    <row r="20" spans="1:6" ht="15.75" thickBot="1">
      <c r="A20" s="13" t="s">
        <v>11</v>
      </c>
      <c r="B20" s="14">
        <f>B19*B18</f>
        <v>1931.16</v>
      </c>
      <c r="C20" s="14">
        <f>C19*B18</f>
        <v>1839.2</v>
      </c>
      <c r="D20" s="14">
        <f>D19*B18</f>
        <v>1839.2</v>
      </c>
      <c r="E20" s="14">
        <f>E19*B18</f>
        <v>1869.8533333333335</v>
      </c>
      <c r="F20" s="14">
        <f>F19*B18</f>
        <v>1869.8533333333335</v>
      </c>
    </row>
    <row r="21" spans="1:6" ht="41.25" customHeight="1">
      <c r="A21" s="4" t="s">
        <v>4</v>
      </c>
      <c r="B21" s="39" t="s">
        <v>16</v>
      </c>
      <c r="C21" s="40"/>
      <c r="D21" s="40"/>
      <c r="E21" s="5" t="s">
        <v>6</v>
      </c>
      <c r="F21" s="6" t="s">
        <v>6</v>
      </c>
    </row>
    <row r="22" spans="1:6" ht="83.25" customHeight="1">
      <c r="A22" s="7" t="s">
        <v>7</v>
      </c>
      <c r="B22" s="41" t="s">
        <v>17</v>
      </c>
      <c r="C22" s="42"/>
      <c r="D22" s="43"/>
      <c r="E22" s="8"/>
      <c r="F22" s="9"/>
    </row>
    <row r="23" spans="1:6">
      <c r="A23" s="10" t="s">
        <v>9</v>
      </c>
      <c r="B23" s="41">
        <v>1</v>
      </c>
      <c r="C23" s="42"/>
      <c r="D23" s="42"/>
      <c r="E23" s="11" t="s">
        <v>6</v>
      </c>
      <c r="F23" s="12" t="s">
        <v>6</v>
      </c>
    </row>
    <row r="24" spans="1:6">
      <c r="A24" s="13" t="s">
        <v>10</v>
      </c>
      <c r="B24" s="14">
        <v>1956.57</v>
      </c>
      <c r="C24" s="14">
        <v>1863.4</v>
      </c>
      <c r="D24" s="14">
        <v>1863.4</v>
      </c>
      <c r="E24" s="15">
        <f>(B24+C24+D24)/3</f>
        <v>1894.4566666666669</v>
      </c>
      <c r="F24" s="16">
        <f>E24</f>
        <v>1894.4566666666669</v>
      </c>
    </row>
    <row r="25" spans="1:6" ht="15.75" thickBot="1">
      <c r="A25" s="13" t="s">
        <v>11</v>
      </c>
      <c r="B25" s="15">
        <f>B23*B24</f>
        <v>1956.57</v>
      </c>
      <c r="C25" s="15">
        <f>B23*C24</f>
        <v>1863.4</v>
      </c>
      <c r="D25" s="15">
        <f>D24*B23</f>
        <v>1863.4</v>
      </c>
      <c r="E25" s="15">
        <f>E24*B23</f>
        <v>1894.4566666666669</v>
      </c>
      <c r="F25" s="16">
        <f>E25</f>
        <v>1894.4566666666669</v>
      </c>
    </row>
    <row r="26" spans="1:6">
      <c r="A26" s="4" t="s">
        <v>4</v>
      </c>
      <c r="B26" s="39" t="s">
        <v>18</v>
      </c>
      <c r="C26" s="40"/>
      <c r="D26" s="40"/>
      <c r="E26" s="5" t="s">
        <v>6</v>
      </c>
      <c r="F26" s="6" t="s">
        <v>6</v>
      </c>
    </row>
    <row r="27" spans="1:6" ht="85.5" customHeight="1">
      <c r="A27" s="7" t="s">
        <v>7</v>
      </c>
      <c r="B27" s="41" t="s">
        <v>19</v>
      </c>
      <c r="C27" s="42"/>
      <c r="D27" s="43"/>
      <c r="E27" s="8"/>
      <c r="F27" s="9"/>
    </row>
    <row r="28" spans="1:6">
      <c r="A28" s="10" t="s">
        <v>9</v>
      </c>
      <c r="B28" s="41">
        <v>1</v>
      </c>
      <c r="C28" s="42"/>
      <c r="D28" s="42"/>
      <c r="E28" s="11" t="s">
        <v>6</v>
      </c>
      <c r="F28" s="12" t="s">
        <v>6</v>
      </c>
    </row>
    <row r="29" spans="1:6">
      <c r="A29" s="13" t="s">
        <v>10</v>
      </c>
      <c r="B29" s="14">
        <v>2388.54</v>
      </c>
      <c r="C29" s="14">
        <v>2274.8000000000002</v>
      </c>
      <c r="D29" s="14">
        <v>2274.8000000000002</v>
      </c>
      <c r="E29" s="15">
        <f>(B29+C29+D29)/3</f>
        <v>2312.7133333333336</v>
      </c>
      <c r="F29" s="16">
        <f>E29</f>
        <v>2312.7133333333336</v>
      </c>
    </row>
    <row r="30" spans="1:6" ht="15.75" thickBot="1">
      <c r="A30" s="13" t="s">
        <v>11</v>
      </c>
      <c r="B30" s="15">
        <f>B28*B29</f>
        <v>2388.54</v>
      </c>
      <c r="C30" s="15">
        <f>B28*C29</f>
        <v>2274.8000000000002</v>
      </c>
      <c r="D30" s="15">
        <f>D29*B28</f>
        <v>2274.8000000000002</v>
      </c>
      <c r="E30" s="15">
        <f>E29*B28</f>
        <v>2312.7133333333336</v>
      </c>
      <c r="F30" s="16">
        <f>E30</f>
        <v>2312.7133333333336</v>
      </c>
    </row>
    <row r="31" spans="1:6">
      <c r="A31" s="4" t="s">
        <v>4</v>
      </c>
      <c r="B31" s="39" t="s">
        <v>20</v>
      </c>
      <c r="C31" s="40"/>
      <c r="D31" s="40"/>
      <c r="E31" s="5" t="s">
        <v>6</v>
      </c>
      <c r="F31" s="6" t="s">
        <v>6</v>
      </c>
    </row>
    <row r="32" spans="1:6" ht="69.75" customHeight="1">
      <c r="A32" s="7" t="s">
        <v>7</v>
      </c>
      <c r="B32" s="41" t="s">
        <v>21</v>
      </c>
      <c r="C32" s="42"/>
      <c r="D32" s="43"/>
      <c r="E32" s="8"/>
      <c r="F32" s="9"/>
    </row>
    <row r="33" spans="1:6">
      <c r="A33" s="10" t="s">
        <v>9</v>
      </c>
      <c r="B33" s="41">
        <v>1</v>
      </c>
      <c r="C33" s="42"/>
      <c r="D33" s="42"/>
      <c r="E33" s="11" t="s">
        <v>6</v>
      </c>
      <c r="F33" s="12" t="s">
        <v>6</v>
      </c>
    </row>
    <row r="34" spans="1:6">
      <c r="A34" s="13" t="s">
        <v>10</v>
      </c>
      <c r="B34" s="14">
        <v>2286.9</v>
      </c>
      <c r="C34" s="14">
        <v>2178</v>
      </c>
      <c r="D34" s="14">
        <v>2178</v>
      </c>
      <c r="E34" s="15">
        <f>(B34+C34+D34)/3</f>
        <v>2214.2999999999997</v>
      </c>
      <c r="F34" s="16">
        <f>E34</f>
        <v>2214.2999999999997</v>
      </c>
    </row>
    <row r="35" spans="1:6" ht="15.75" thickBot="1">
      <c r="A35" s="13" t="s">
        <v>11</v>
      </c>
      <c r="B35" s="14">
        <f>B34*B33</f>
        <v>2286.9</v>
      </c>
      <c r="C35" s="14">
        <f>C34*B33</f>
        <v>2178</v>
      </c>
      <c r="D35" s="14">
        <f>D34*B33</f>
        <v>2178</v>
      </c>
      <c r="E35" s="14">
        <f>E34*B33</f>
        <v>2214.2999999999997</v>
      </c>
      <c r="F35" s="14">
        <f>F34*B33</f>
        <v>2214.2999999999997</v>
      </c>
    </row>
    <row r="36" spans="1:6">
      <c r="A36" s="4" t="s">
        <v>4</v>
      </c>
      <c r="B36" s="39" t="s">
        <v>22</v>
      </c>
      <c r="C36" s="40"/>
      <c r="D36" s="40"/>
      <c r="E36" s="5" t="s">
        <v>6</v>
      </c>
      <c r="F36" s="6" t="s">
        <v>6</v>
      </c>
    </row>
    <row r="37" spans="1:6" ht="70.5" customHeight="1">
      <c r="A37" s="7" t="s">
        <v>7</v>
      </c>
      <c r="B37" s="41" t="s">
        <v>23</v>
      </c>
      <c r="C37" s="42"/>
      <c r="D37" s="43"/>
      <c r="E37" s="8"/>
      <c r="F37" s="9"/>
    </row>
    <row r="38" spans="1:6">
      <c r="A38" s="10" t="s">
        <v>9</v>
      </c>
      <c r="B38" s="41">
        <v>1</v>
      </c>
      <c r="C38" s="42"/>
      <c r="D38" s="42"/>
      <c r="E38" s="11" t="s">
        <v>6</v>
      </c>
      <c r="F38" s="12" t="s">
        <v>6</v>
      </c>
    </row>
    <row r="39" spans="1:6">
      <c r="A39" s="13" t="s">
        <v>10</v>
      </c>
      <c r="B39" s="14">
        <v>1918.46</v>
      </c>
      <c r="C39" s="14">
        <v>1827.1</v>
      </c>
      <c r="D39" s="14">
        <v>1827.1</v>
      </c>
      <c r="E39" s="15">
        <f>(B39+C39+D39)/3</f>
        <v>1857.5533333333333</v>
      </c>
      <c r="F39" s="16">
        <f>E39</f>
        <v>1857.5533333333333</v>
      </c>
    </row>
    <row r="40" spans="1:6" ht="15.75" thickBot="1">
      <c r="A40" s="13" t="s">
        <v>11</v>
      </c>
      <c r="B40" s="15">
        <f>B38*B39</f>
        <v>1918.46</v>
      </c>
      <c r="C40" s="15">
        <f>B38*C39</f>
        <v>1827.1</v>
      </c>
      <c r="D40" s="15">
        <f>D39*B38</f>
        <v>1827.1</v>
      </c>
      <c r="E40" s="15">
        <f>E39*B38</f>
        <v>1857.5533333333333</v>
      </c>
      <c r="F40" s="16">
        <f>E40</f>
        <v>1857.5533333333333</v>
      </c>
    </row>
    <row r="41" spans="1:6" ht="33" customHeight="1">
      <c r="A41" s="4" t="s">
        <v>4</v>
      </c>
      <c r="B41" s="39" t="s">
        <v>24</v>
      </c>
      <c r="C41" s="40"/>
      <c r="D41" s="40"/>
      <c r="E41" s="5" t="s">
        <v>6</v>
      </c>
      <c r="F41" s="6" t="s">
        <v>6</v>
      </c>
    </row>
    <row r="42" spans="1:6" ht="66.75" customHeight="1">
      <c r="A42" s="7" t="s">
        <v>7</v>
      </c>
      <c r="B42" s="41" t="s">
        <v>25</v>
      </c>
      <c r="C42" s="42"/>
      <c r="D42" s="43"/>
      <c r="E42" s="8"/>
      <c r="F42" s="9"/>
    </row>
    <row r="43" spans="1:6">
      <c r="A43" s="10" t="s">
        <v>9</v>
      </c>
      <c r="B43" s="41">
        <v>6</v>
      </c>
      <c r="C43" s="42"/>
      <c r="D43" s="42"/>
      <c r="E43" s="11" t="s">
        <v>6</v>
      </c>
      <c r="F43" s="12" t="s">
        <v>6</v>
      </c>
    </row>
    <row r="44" spans="1:6">
      <c r="A44" s="13" t="s">
        <v>10</v>
      </c>
      <c r="B44" s="14">
        <v>1206.98</v>
      </c>
      <c r="C44" s="14">
        <v>1149.5</v>
      </c>
      <c r="D44" s="14">
        <v>1149.5</v>
      </c>
      <c r="E44" s="15">
        <f>(B44+C44+D44)/3</f>
        <v>1168.6600000000001</v>
      </c>
      <c r="F44" s="16">
        <f>E44</f>
        <v>1168.6600000000001</v>
      </c>
    </row>
    <row r="45" spans="1:6" ht="15.75" thickBot="1">
      <c r="A45" s="13" t="s">
        <v>11</v>
      </c>
      <c r="B45" s="15">
        <f>B43*B44</f>
        <v>7241.88</v>
      </c>
      <c r="C45" s="15">
        <f>B43*C44</f>
        <v>6897</v>
      </c>
      <c r="D45" s="15">
        <f>D44*B43</f>
        <v>6897</v>
      </c>
      <c r="E45" s="15">
        <f>E44*B43</f>
        <v>7011.9600000000009</v>
      </c>
      <c r="F45" s="16">
        <f>E45</f>
        <v>7011.9600000000009</v>
      </c>
    </row>
    <row r="46" spans="1:6" ht="35.25" customHeight="1">
      <c r="A46" s="4" t="s">
        <v>4</v>
      </c>
      <c r="B46" s="39" t="s">
        <v>26</v>
      </c>
      <c r="C46" s="40"/>
      <c r="D46" s="40"/>
      <c r="E46" s="5" t="s">
        <v>6</v>
      </c>
      <c r="F46" s="6" t="s">
        <v>6</v>
      </c>
    </row>
    <row r="47" spans="1:6" ht="82.5" customHeight="1">
      <c r="A47" s="7" t="s">
        <v>7</v>
      </c>
      <c r="B47" s="41" t="s">
        <v>27</v>
      </c>
      <c r="C47" s="42"/>
      <c r="D47" s="43"/>
      <c r="E47" s="8"/>
      <c r="F47" s="9"/>
    </row>
    <row r="48" spans="1:6">
      <c r="A48" s="10" t="s">
        <v>9</v>
      </c>
      <c r="B48" s="41">
        <v>1</v>
      </c>
      <c r="C48" s="42"/>
      <c r="D48" s="42"/>
      <c r="E48" s="11" t="s">
        <v>6</v>
      </c>
      <c r="F48" s="12" t="s">
        <v>6</v>
      </c>
    </row>
    <row r="49" spans="1:6">
      <c r="A49" s="13" t="s">
        <v>10</v>
      </c>
      <c r="B49" s="14">
        <v>1994.69</v>
      </c>
      <c r="C49" s="14">
        <v>1899.7</v>
      </c>
      <c r="D49" s="14">
        <v>1899.7</v>
      </c>
      <c r="E49" s="15">
        <f>(B49+C49+D49)/3</f>
        <v>1931.3633333333335</v>
      </c>
      <c r="F49" s="16">
        <f>E49</f>
        <v>1931.3633333333335</v>
      </c>
    </row>
    <row r="50" spans="1:6">
      <c r="A50" s="13" t="s">
        <v>11</v>
      </c>
      <c r="B50" s="14">
        <f>B49*B48</f>
        <v>1994.69</v>
      </c>
      <c r="C50" s="14">
        <f>C49*B48</f>
        <v>1899.7</v>
      </c>
      <c r="D50" s="14">
        <f>D49*B48</f>
        <v>1899.7</v>
      </c>
      <c r="E50" s="14">
        <f>E49*B48</f>
        <v>1931.3633333333335</v>
      </c>
      <c r="F50" s="14">
        <f>F49*B48</f>
        <v>1931.3633333333335</v>
      </c>
    </row>
    <row r="51" spans="1:6">
      <c r="A51" s="17" t="s">
        <v>28</v>
      </c>
      <c r="B51" s="15">
        <f>B50+B45+B40+B35+B30+B25+B20+B15+B10</f>
        <v>32461.32</v>
      </c>
      <c r="C51" s="15">
        <f>C50+C45+C40+C35+C30+C25+C20+C15+C10</f>
        <v>30915.500000000004</v>
      </c>
      <c r="D51" s="15">
        <f>D50+D45+D40+D35+D30+D25+D20+D15+D10</f>
        <v>30915.500000000004</v>
      </c>
      <c r="E51" s="15">
        <f>E50+E45+E40+E35+E30+E25+E20+E15+E10</f>
        <v>31430.773333333331</v>
      </c>
      <c r="F51" s="15">
        <f>F50+F45+F40+F35+F30+F25+F20+F15+F10</f>
        <v>31430.773333333331</v>
      </c>
    </row>
    <row r="52" spans="1:6">
      <c r="A52" s="18"/>
      <c r="B52" s="19"/>
      <c r="C52" s="19"/>
      <c r="D52" s="19"/>
      <c r="E52" s="19"/>
      <c r="F52" s="19"/>
    </row>
    <row r="53" spans="1:6">
      <c r="A53" t="s">
        <v>29</v>
      </c>
    </row>
    <row r="55" spans="1:6">
      <c r="A55" s="50" t="s">
        <v>49</v>
      </c>
      <c r="B55" s="50"/>
      <c r="C55" s="50"/>
      <c r="D55" s="50"/>
      <c r="E55" s="50"/>
      <c r="F55" s="50"/>
    </row>
    <row r="56" spans="1:6" ht="32.25" customHeight="1">
      <c r="A56" s="50"/>
      <c r="B56" s="50"/>
      <c r="C56" s="50"/>
      <c r="D56" s="50"/>
      <c r="E56" s="50"/>
      <c r="F56" s="50"/>
    </row>
    <row r="57" spans="1:6" ht="15.75" thickBot="1"/>
    <row r="58" spans="1:6" ht="45.75" thickBot="1">
      <c r="A58" s="21" t="s">
        <v>30</v>
      </c>
      <c r="B58" s="27" t="s">
        <v>31</v>
      </c>
      <c r="C58" s="29" t="s">
        <v>54</v>
      </c>
      <c r="D58" s="44" t="s">
        <v>32</v>
      </c>
      <c r="E58" s="45"/>
      <c r="F58" s="20" t="s">
        <v>33</v>
      </c>
    </row>
    <row r="59" spans="1:6">
      <c r="A59" s="35">
        <v>1</v>
      </c>
      <c r="B59" s="51" t="s">
        <v>34</v>
      </c>
      <c r="C59" s="32" t="s">
        <v>50</v>
      </c>
      <c r="D59" s="46" t="s">
        <v>35</v>
      </c>
      <c r="E59" s="47"/>
      <c r="F59" s="30" t="s">
        <v>36</v>
      </c>
    </row>
    <row r="60" spans="1:6" ht="48.75" customHeight="1" thickBot="1">
      <c r="A60" s="36"/>
      <c r="B60" s="52"/>
      <c r="C60" s="33"/>
      <c r="D60" s="48"/>
      <c r="E60" s="49"/>
      <c r="F60" s="31"/>
    </row>
    <row r="61" spans="1:6">
      <c r="A61" s="35">
        <v>2</v>
      </c>
      <c r="B61" s="52" t="s">
        <v>37</v>
      </c>
      <c r="C61" s="32" t="s">
        <v>50</v>
      </c>
      <c r="D61" s="53" t="s">
        <v>38</v>
      </c>
      <c r="E61" s="54"/>
      <c r="F61" s="30" t="s">
        <v>39</v>
      </c>
    </row>
    <row r="62" spans="1:6" ht="61.5" customHeight="1" thickBot="1">
      <c r="A62" s="36"/>
      <c r="B62" s="52"/>
      <c r="C62" s="33"/>
      <c r="D62" s="55"/>
      <c r="E62" s="56"/>
      <c r="F62" s="31"/>
    </row>
    <row r="63" spans="1:6">
      <c r="A63" s="35">
        <v>3</v>
      </c>
      <c r="B63" s="52" t="s">
        <v>40</v>
      </c>
      <c r="C63" s="32" t="s">
        <v>51</v>
      </c>
      <c r="D63" s="35" t="s">
        <v>41</v>
      </c>
      <c r="E63" s="37"/>
      <c r="F63" s="30" t="s">
        <v>42</v>
      </c>
    </row>
    <row r="64" spans="1:6" ht="51" customHeight="1" thickBot="1">
      <c r="A64" s="36"/>
      <c r="B64" s="52"/>
      <c r="C64" s="33"/>
      <c r="D64" s="36"/>
      <c r="E64" s="38"/>
      <c r="F64" s="31"/>
    </row>
    <row r="65" spans="1:6">
      <c r="A65" s="22"/>
      <c r="B65" s="23"/>
      <c r="C65" s="23"/>
      <c r="D65" s="24"/>
      <c r="E65" s="24"/>
      <c r="F65" s="22"/>
    </row>
    <row r="66" spans="1:6">
      <c r="A66" s="34" t="s">
        <v>52</v>
      </c>
      <c r="B66" s="34"/>
      <c r="C66" s="34"/>
      <c r="D66" s="34"/>
      <c r="E66" s="34"/>
      <c r="F66" s="34"/>
    </row>
    <row r="67" spans="1:6">
      <c r="A67" s="34"/>
      <c r="B67" s="34"/>
      <c r="C67" s="34"/>
      <c r="D67" s="34"/>
      <c r="E67" s="34"/>
      <c r="F67" s="34"/>
    </row>
    <row r="68" spans="1:6">
      <c r="A68" s="25" t="s">
        <v>53</v>
      </c>
      <c r="D68" s="28"/>
    </row>
    <row r="69" spans="1:6">
      <c r="A69" t="s">
        <v>43</v>
      </c>
    </row>
    <row r="71" spans="1:6">
      <c r="A71" t="s">
        <v>44</v>
      </c>
    </row>
    <row r="73" spans="1:6">
      <c r="A73" t="s">
        <v>45</v>
      </c>
    </row>
    <row r="75" spans="1:6">
      <c r="A75" s="26" t="s">
        <v>46</v>
      </c>
    </row>
  </sheetData>
  <mergeCells count="51">
    <mergeCell ref="B13:D13"/>
    <mergeCell ref="B16:D16"/>
    <mergeCell ref="B17:D17"/>
    <mergeCell ref="B6:D6"/>
    <mergeCell ref="B7:D7"/>
    <mergeCell ref="B8:D8"/>
    <mergeCell ref="B11:D11"/>
    <mergeCell ref="B12:D12"/>
    <mergeCell ref="A1:F1"/>
    <mergeCell ref="A2:F2"/>
    <mergeCell ref="A4:A5"/>
    <mergeCell ref="B4:D4"/>
    <mergeCell ref="E4:E5"/>
    <mergeCell ref="F4:F5"/>
    <mergeCell ref="B18:D18"/>
    <mergeCell ref="B21:D21"/>
    <mergeCell ref="B22:D22"/>
    <mergeCell ref="B43:D43"/>
    <mergeCell ref="B26:D26"/>
    <mergeCell ref="B27:D27"/>
    <mergeCell ref="B28:D28"/>
    <mergeCell ref="B31:D31"/>
    <mergeCell ref="B32:D32"/>
    <mergeCell ref="B33:D33"/>
    <mergeCell ref="B36:D36"/>
    <mergeCell ref="B37:D37"/>
    <mergeCell ref="B38:D38"/>
    <mergeCell ref="B41:D41"/>
    <mergeCell ref="B42:D42"/>
    <mergeCell ref="B23:D23"/>
    <mergeCell ref="B46:D46"/>
    <mergeCell ref="B47:D47"/>
    <mergeCell ref="B48:D48"/>
    <mergeCell ref="D58:E58"/>
    <mergeCell ref="A59:A60"/>
    <mergeCell ref="D59:E60"/>
    <mergeCell ref="A55:F56"/>
    <mergeCell ref="B59:B60"/>
    <mergeCell ref="F59:F60"/>
    <mergeCell ref="F61:F62"/>
    <mergeCell ref="C59:C60"/>
    <mergeCell ref="C61:C62"/>
    <mergeCell ref="A66:F67"/>
    <mergeCell ref="A63:A64"/>
    <mergeCell ref="D63:E64"/>
    <mergeCell ref="F63:F64"/>
    <mergeCell ref="B61:B62"/>
    <mergeCell ref="B63:B64"/>
    <mergeCell ref="A61:A62"/>
    <mergeCell ref="D61:E62"/>
    <mergeCell ref="C63:C64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НМЦК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2011-06-15T04:27:26Z</cp:lastPrinted>
  <dcterms:created xsi:type="dcterms:W3CDTF">2011-06-14T02:43:08Z</dcterms:created>
  <dcterms:modified xsi:type="dcterms:W3CDTF">2011-06-15T04:39:13Z</dcterms:modified>
</cp:coreProperties>
</file>